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400" windowHeight="1308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заданий'!$A$6:$N$13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<sst xmlns="http://schemas.openxmlformats.org/spreadsheetml/2006/main" count="99" uniqueCount="84">
  <si>
    <t>Шатилова</t>
  </si>
  <si>
    <t>773734</t>
  </si>
  <si>
    <t>Хаустов</t>
  </si>
  <si>
    <t>737102</t>
  </si>
  <si>
    <t>-++-+++++++++++++-+----+-+++++</t>
  </si>
  <si>
    <t>Малютин</t>
  </si>
  <si>
    <t>700179</t>
  </si>
  <si>
    <t>+++--+----+--++-++++-+----++++</t>
  </si>
  <si>
    <t>Михайлов</t>
  </si>
  <si>
    <t>737074</t>
  </si>
  <si>
    <t>++--+++-+-++--++++-++-++--++--</t>
  </si>
  <si>
    <t>Котов</t>
  </si>
  <si>
    <t>700342</t>
  </si>
  <si>
    <t>-+++--------+----+-+--------++</t>
  </si>
  <si>
    <t>Зуева</t>
  </si>
  <si>
    <t>784744</t>
  </si>
  <si>
    <t>+++++++-+++++-+++-++++-++++-++</t>
  </si>
  <si>
    <t>700341</t>
  </si>
  <si>
    <t>210021</t>
  </si>
  <si>
    <t>Доломанова</t>
  </si>
  <si>
    <t>582950</t>
  </si>
  <si>
    <t>+++++++-++++++-+-++-+---++++++</t>
  </si>
  <si>
    <t>1(1)2(2)1(1)2(3)2(2)1(2)1(2)1(2)2(2)1(2)1(1)0(1)</t>
  </si>
  <si>
    <t>0(1)0(2)0(1)0(3)1(2)1(2)1(2)0(2)1(2)0(2)1(1)1(1)</t>
  </si>
  <si>
    <t>1(1)1(2)1(1)1(3)0(2)0(2)0(2)0(2)0(2)1(2)1(1)1(1)</t>
  </si>
  <si>
    <t>1(1)2(2)1(1)3(3)2(2)1(2)2(2)2(2)1(2)2(2)1(1)1(1)</t>
  </si>
  <si>
    <t>1(1)1(2)1(1)2(3)2(2)1(2)0(2)0(2)1(2)1(2)1(1)1(1)</t>
  </si>
  <si>
    <t>1(1)1(2)1(1)1(3)1(2)1(2)0(2)0(2)2(2)2(2)1(1)1(1)</t>
  </si>
  <si>
    <t>+---++-0</t>
  </si>
  <si>
    <t>+++++++-++++++++++++++++++++-+</t>
  </si>
  <si>
    <t>1(1)1(2)1(1)1(3)1(2)1(2)1(2)0(2)1(2)0(2)1(1)1(1)</t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</si>
  <si>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</si>
  <si>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</si>
  <si>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</si>
  <si>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</si>
  <si>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</si>
  <si>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Все предметы</t>
  </si>
  <si>
    <t>36-Воронежская область</t>
  </si>
  <si>
    <t>36</t>
  </si>
  <si>
    <t>Предмет</t>
  </si>
  <si>
    <t>Код ППЭ</t>
  </si>
  <si>
    <t>Код ОУ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</si>
  <si>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</si>
  <si>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</si>
  <si>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</si>
  <si>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</si>
  <si>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</si>
  <si>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</si>
  <si>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</si>
  <si>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</si>
  <si>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</si>
  <si>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</si>
  <si>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</si>
  <si>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</si>
  <si>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</si>
  <si>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</si>
  <si>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2005</t>
  </si>
  <si>
    <t>-------0</t>
  </si>
  <si>
    <t>Сергеевна</t>
  </si>
  <si>
    <t>2006</t>
  </si>
  <si>
    <t>Елена</t>
  </si>
  <si>
    <t>Екатерина</t>
  </si>
  <si>
    <t>Николай</t>
  </si>
  <si>
    <t>Александрович</t>
  </si>
  <si>
    <t>1(1)1(2)1(1)1(3)1(2)0(2)0(2)0(2)0(2)0(2)1(1)1(1)</t>
  </si>
  <si>
    <t>--+---+0</t>
  </si>
  <si>
    <t>Петровна</t>
  </si>
  <si>
    <t>Владимировна</t>
  </si>
  <si>
    <t>Александр</t>
  </si>
  <si>
    <t>Алексей</t>
  </si>
  <si>
    <t>Геннадьевна</t>
  </si>
  <si>
    <t>+-++++++++++++++++++++++++++++</t>
  </si>
  <si>
    <t>Дмитрий</t>
  </si>
  <si>
    <t>Николаевич</t>
  </si>
  <si>
    <t>----+--0</t>
  </si>
  <si>
    <t>Людмила</t>
  </si>
  <si>
    <t>Олегович</t>
  </si>
  <si>
    <t>+--+++-2</t>
  </si>
  <si>
    <t>Анастасия</t>
  </si>
  <si>
    <t>-------1</t>
  </si>
  <si>
    <t>+----++1</t>
  </si>
  <si>
    <r>
      <t xml:space="preserve">Русский язык </t>
    </r>
    <r>
      <rPr>
        <b/>
        <i/>
        <sz val="13"/>
        <color indexed="10"/>
        <rFont val="Arial Cyr"/>
        <family val="0"/>
      </rPr>
      <t>(без досрочников)</t>
    </r>
  </si>
  <si>
    <t>Вячеславович</t>
  </si>
  <si>
    <t>++-----1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</si>
</sst>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3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4" sqref="A4:L4"/>
    </sheetView>
  </sheetViews>
  <sheetFormatPr defaultColWidth="9.00390625" defaultRowHeight="12.75"/>
  <cols>
    <col min="1" max="1" width="8.375" style="0" customWidth="1"/>
    <col min="2" max="2" width="5.875" style="0" customWidth="1"/>
    <col min="3" max="3" width="6.125" style="0" customWidth="1"/>
    <col min="5" max="5" width="13.75390625" style="0" customWidth="1"/>
    <col min="6" max="6" width="12.125" style="0" customWidth="1"/>
    <col min="7" max="7" width="15.125" style="0" customWidth="1"/>
    <col min="8" max="9" width="8.375" style="0" customWidth="1"/>
    <col min="10" max="10" width="26.125" style="0" customWidth="1"/>
    <col min="11" max="11" width="9.75390625" style="0" customWidth="1"/>
    <col min="12" max="12" width="28.875" style="0" customWidth="1"/>
    <col min="13" max="13" width="6.375" style="0" customWidth="1"/>
    <col min="14" max="14" width="10.25390625" style="0" customWidth="1"/>
    <col min="15" max="15" width="8.25390625" style="0" customWidth="1"/>
  </cols>
  <sheetData>
    <row r="1" spans="1:15" ht="16.5">
      <c r="A1" s="16" t="str">
        <f>S1_Title</f>
        <v>Протокол проверки результатов Единого государственного экзамена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0"/>
      <c r="N1" s="1"/>
      <c r="O1" s="1"/>
    </row>
    <row r="2" spans="1:15" ht="16.5">
      <c r="A2" s="16" t="str">
        <f>S1_FileName</f>
        <v>36-Воронежская область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0"/>
      <c r="N2" s="1"/>
      <c r="O2" s="1"/>
    </row>
    <row r="3" spans="1:13" ht="16.5">
      <c r="A3" s="16" t="s">
        <v>81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0"/>
    </row>
    <row r="4" spans="1:14" ht="17.25" customHeight="1" thickBot="1">
      <c r="A4" s="17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1"/>
      <c r="N4" s="7" t="str">
        <f>S1_MinBall</f>
        <v>36</v>
      </c>
    </row>
    <row r="5" spans="1:14" ht="38.25" customHeight="1">
      <c r="A5" s="5" t="s">
        <v>31</v>
      </c>
      <c r="B5" s="6" t="str">
        <f>S1_FName1</f>
        <v>Предмет</v>
      </c>
      <c r="C5" s="6" t="str">
        <f>S1_FName2</f>
        <v>Код ППЭ</v>
      </c>
      <c r="D5" s="6" t="str">
        <f>S1_FName3</f>
        <v>Код ОУ</v>
      </c>
      <c r="E5" s="6" t="str">
        <f>S1_FName4</f>
        <v>Фамилия</v>
      </c>
      <c r="F5" s="6" t="str">
        <f>S1_FName5</f>
        <v>Имя</v>
      </c>
      <c r="G5" s="6" t="str">
        <f>S1_FName6</f>
        <v>Отчество</v>
      </c>
      <c r="H5" s="6" t="str">
        <f>S1_FName13</f>
        <v>Серия документа</v>
      </c>
      <c r="I5" s="6" t="str">
        <f>S1_FName14</f>
        <v>Номер документа</v>
      </c>
      <c r="J5" s="6" t="str">
        <f>S1_FName10</f>
        <v>Задания типа А</v>
      </c>
      <c r="K5" s="6" t="str">
        <f>S1_FName11</f>
        <v>Задания типа В</v>
      </c>
      <c r="L5" s="6" t="str">
        <f>S1_FName12</f>
        <v>Задания типа C</v>
      </c>
      <c r="M5" s="12" t="str">
        <f>S1_FName18</f>
        <v>Первичный балл</v>
      </c>
      <c r="N5" s="8" t="str">
        <f>S1_FName15</f>
        <v>Балл</v>
      </c>
    </row>
    <row r="6" spans="1:15" ht="12.75" customHeight="1">
      <c r="A6" s="2">
        <v>2985</v>
      </c>
      <c r="B6" s="3">
        <v>1</v>
      </c>
      <c r="C6" s="3">
        <v>213</v>
      </c>
      <c r="D6" s="3" t="s">
        <v>18</v>
      </c>
      <c r="E6" s="4" t="s">
        <v>19</v>
      </c>
      <c r="F6" s="4" t="s">
        <v>61</v>
      </c>
      <c r="G6" s="4" t="s">
        <v>66</v>
      </c>
      <c r="H6" s="4" t="s">
        <v>56</v>
      </c>
      <c r="I6" s="4" t="s">
        <v>20</v>
      </c>
      <c r="J6" s="4" t="s">
        <v>21</v>
      </c>
      <c r="K6" s="4" t="s">
        <v>80</v>
      </c>
      <c r="L6" s="4" t="s">
        <v>27</v>
      </c>
      <c r="M6" s="13">
        <v>39</v>
      </c>
      <c r="N6" s="9">
        <v>60</v>
      </c>
      <c r="O6">
        <v>1</v>
      </c>
    </row>
    <row r="7" spans="1:15" ht="12.75" customHeight="1">
      <c r="A7" s="2">
        <v>3881</v>
      </c>
      <c r="B7" s="3">
        <v>1</v>
      </c>
      <c r="C7" s="3">
        <v>213</v>
      </c>
      <c r="D7" s="3" t="s">
        <v>18</v>
      </c>
      <c r="E7" s="4" t="s">
        <v>14</v>
      </c>
      <c r="F7" s="4" t="s">
        <v>78</v>
      </c>
      <c r="G7" s="4" t="s">
        <v>67</v>
      </c>
      <c r="H7" s="4" t="s">
        <v>59</v>
      </c>
      <c r="I7" s="4" t="s">
        <v>15</v>
      </c>
      <c r="J7" s="4" t="s">
        <v>16</v>
      </c>
      <c r="K7" s="4" t="s">
        <v>65</v>
      </c>
      <c r="L7" s="4" t="s">
        <v>22</v>
      </c>
      <c r="M7" s="13">
        <v>42</v>
      </c>
      <c r="N7" s="9">
        <v>63</v>
      </c>
      <c r="O7">
        <v>1</v>
      </c>
    </row>
    <row r="8" spans="1:15" ht="12.75" customHeight="1">
      <c r="A8" s="2">
        <v>3882</v>
      </c>
      <c r="B8" s="3">
        <v>1</v>
      </c>
      <c r="C8" s="3">
        <v>213</v>
      </c>
      <c r="D8" s="3" t="s">
        <v>18</v>
      </c>
      <c r="E8" s="4" t="s">
        <v>14</v>
      </c>
      <c r="F8" s="4" t="s">
        <v>60</v>
      </c>
      <c r="G8" s="4" t="s">
        <v>70</v>
      </c>
      <c r="H8" s="4" t="s">
        <v>56</v>
      </c>
      <c r="I8" s="4" t="s">
        <v>17</v>
      </c>
      <c r="J8" s="4" t="s">
        <v>29</v>
      </c>
      <c r="K8" s="4" t="s">
        <v>83</v>
      </c>
      <c r="L8" s="4" t="s">
        <v>30</v>
      </c>
      <c r="M8" s="13">
        <v>41</v>
      </c>
      <c r="N8" s="9">
        <v>62</v>
      </c>
      <c r="O8">
        <v>1</v>
      </c>
    </row>
    <row r="9" spans="1:15" ht="12.75" customHeight="1">
      <c r="A9" s="2">
        <v>5228</v>
      </c>
      <c r="B9" s="3">
        <v>1</v>
      </c>
      <c r="C9" s="3">
        <v>213</v>
      </c>
      <c r="D9" s="3" t="s">
        <v>18</v>
      </c>
      <c r="E9" s="4" t="s">
        <v>11</v>
      </c>
      <c r="F9" s="4" t="s">
        <v>69</v>
      </c>
      <c r="G9" s="4" t="s">
        <v>76</v>
      </c>
      <c r="H9" s="4" t="s">
        <v>56</v>
      </c>
      <c r="I9" s="4" t="s">
        <v>12</v>
      </c>
      <c r="J9" s="4" t="s">
        <v>13</v>
      </c>
      <c r="K9" s="4" t="s">
        <v>74</v>
      </c>
      <c r="L9" s="4" t="s">
        <v>64</v>
      </c>
      <c r="M9" s="13">
        <v>16</v>
      </c>
      <c r="N9" s="9">
        <v>37</v>
      </c>
      <c r="O9">
        <v>1</v>
      </c>
    </row>
    <row r="10" spans="1:15" ht="12.75" customHeight="1">
      <c r="A10" s="2">
        <v>6496</v>
      </c>
      <c r="B10" s="3">
        <v>1</v>
      </c>
      <c r="C10" s="3">
        <v>213</v>
      </c>
      <c r="D10" s="3" t="s">
        <v>18</v>
      </c>
      <c r="E10" s="4" t="s">
        <v>5</v>
      </c>
      <c r="F10" s="4" t="s">
        <v>62</v>
      </c>
      <c r="G10" s="4" t="s">
        <v>73</v>
      </c>
      <c r="H10" s="4" t="s">
        <v>56</v>
      </c>
      <c r="I10" s="4" t="s">
        <v>6</v>
      </c>
      <c r="J10" s="4" t="s">
        <v>7</v>
      </c>
      <c r="K10" s="4" t="s">
        <v>57</v>
      </c>
      <c r="L10" s="4" t="s">
        <v>23</v>
      </c>
      <c r="M10" s="13">
        <v>22</v>
      </c>
      <c r="N10" s="9">
        <v>43</v>
      </c>
      <c r="O10">
        <v>1</v>
      </c>
    </row>
    <row r="11" spans="1:15" ht="12.75" customHeight="1">
      <c r="A11" s="2">
        <v>7008</v>
      </c>
      <c r="B11" s="3">
        <v>1</v>
      </c>
      <c r="C11" s="3">
        <v>213</v>
      </c>
      <c r="D11" s="3" t="s">
        <v>18</v>
      </c>
      <c r="E11" s="4" t="s">
        <v>8</v>
      </c>
      <c r="F11" s="4" t="s">
        <v>68</v>
      </c>
      <c r="G11" s="4" t="s">
        <v>82</v>
      </c>
      <c r="H11" s="4" t="s">
        <v>59</v>
      </c>
      <c r="I11" s="4" t="s">
        <v>9</v>
      </c>
      <c r="J11" s="4" t="s">
        <v>10</v>
      </c>
      <c r="K11" s="4" t="s">
        <v>28</v>
      </c>
      <c r="L11" s="4" t="s">
        <v>24</v>
      </c>
      <c r="M11" s="13">
        <v>28</v>
      </c>
      <c r="N11" s="9">
        <v>49</v>
      </c>
      <c r="O11">
        <v>1</v>
      </c>
    </row>
    <row r="12" spans="1:15" ht="12.75" customHeight="1">
      <c r="A12" s="2">
        <v>11275</v>
      </c>
      <c r="B12" s="3">
        <v>1</v>
      </c>
      <c r="C12" s="3">
        <v>213</v>
      </c>
      <c r="D12" s="3" t="s">
        <v>18</v>
      </c>
      <c r="E12" s="4" t="s">
        <v>2</v>
      </c>
      <c r="F12" s="4" t="s">
        <v>72</v>
      </c>
      <c r="G12" s="4" t="s">
        <v>63</v>
      </c>
      <c r="H12" s="4" t="s">
        <v>59</v>
      </c>
      <c r="I12" s="4" t="s">
        <v>3</v>
      </c>
      <c r="J12" s="4" t="s">
        <v>4</v>
      </c>
      <c r="K12" s="4" t="s">
        <v>79</v>
      </c>
      <c r="L12" s="4" t="s">
        <v>26</v>
      </c>
      <c r="M12" s="13">
        <v>35</v>
      </c>
      <c r="N12" s="9">
        <v>56</v>
      </c>
      <c r="O12">
        <v>1</v>
      </c>
    </row>
    <row r="13" spans="1:15" ht="12.75" customHeight="1">
      <c r="A13" s="2">
        <v>11953</v>
      </c>
      <c r="B13" s="3">
        <v>1</v>
      </c>
      <c r="C13" s="3">
        <v>213</v>
      </c>
      <c r="D13" s="3" t="s">
        <v>18</v>
      </c>
      <c r="E13" s="4" t="s">
        <v>0</v>
      </c>
      <c r="F13" s="4" t="s">
        <v>75</v>
      </c>
      <c r="G13" s="4" t="s">
        <v>58</v>
      </c>
      <c r="H13" s="4" t="s">
        <v>59</v>
      </c>
      <c r="I13" s="4" t="s">
        <v>1</v>
      </c>
      <c r="J13" s="4" t="s">
        <v>71</v>
      </c>
      <c r="K13" s="4" t="s">
        <v>77</v>
      </c>
      <c r="L13" s="4" t="s">
        <v>25</v>
      </c>
      <c r="M13" s="13">
        <v>54</v>
      </c>
      <c r="N13" s="9">
        <v>76</v>
      </c>
      <c r="O13">
        <v>1</v>
      </c>
    </row>
  </sheetData>
  <sheetProtection/>
  <mergeCells count="4">
    <mergeCell ref="A3:L3"/>
    <mergeCell ref="A2:L2"/>
    <mergeCell ref="A1:L1"/>
    <mergeCell ref="A4:L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4" t="s">
        <v>33</v>
      </c>
      <c r="B5" t="e">
        <f>XLR_ERRNAME</f>
        <v>#NAME?</v>
      </c>
    </row>
    <row r="6" spans="1:24" ht="12.75">
      <c r="A6" t="s">
        <v>34</v>
      </c>
      <c r="B6">
        <v>0</v>
      </c>
      <c r="C6" s="15" t="s">
        <v>35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5" t="s">
        <v>41</v>
      </c>
      <c r="J6" s="15" t="s">
        <v>42</v>
      </c>
      <c r="K6" s="15" t="s">
        <v>43</v>
      </c>
      <c r="L6" s="15" t="s">
        <v>44</v>
      </c>
      <c r="M6" s="15" t="s">
        <v>45</v>
      </c>
      <c r="N6" s="15" t="s">
        <v>46</v>
      </c>
      <c r="O6" s="15" t="s">
        <v>47</v>
      </c>
      <c r="P6" s="15" t="s">
        <v>48</v>
      </c>
      <c r="Q6" s="15" t="s">
        <v>49</v>
      </c>
      <c r="R6" s="15" t="s">
        <v>50</v>
      </c>
      <c r="S6" s="15" t="s">
        <v>51</v>
      </c>
      <c r="T6" s="15" t="s">
        <v>52</v>
      </c>
      <c r="U6" s="15" t="s">
        <v>53</v>
      </c>
      <c r="V6" s="15" t="s">
        <v>54</v>
      </c>
      <c r="W6" s="15" t="s">
        <v>55</v>
      </c>
      <c r="X6" s="15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школьник</cp:lastModifiedBy>
  <cp:lastPrinted>2010-06-09T06:39:06Z</cp:lastPrinted>
  <dcterms:created xsi:type="dcterms:W3CDTF">2003-05-21T15:59:57Z</dcterms:created>
  <dcterms:modified xsi:type="dcterms:W3CDTF">2010-06-19T08:09:06Z</dcterms:modified>
  <cp:category/>
  <cp:version/>
  <cp:contentType/>
  <cp:contentStatus/>
</cp:coreProperties>
</file>